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13" i="1"/>
  <c r="W14" s="1"/>
  <c r="W15" s="1"/>
  <c r="W16" s="1"/>
  <c r="W17" l="1"/>
  <c r="W18" s="1"/>
</calcChain>
</file>

<file path=xl/sharedStrings.xml><?xml version="1.0" encoding="utf-8"?>
<sst xmlns="http://schemas.openxmlformats.org/spreadsheetml/2006/main" count="35" uniqueCount="33">
  <si>
    <t>СМЕТА № 1</t>
  </si>
  <si>
    <t>на проектные работы</t>
  </si>
  <si>
    <t>Наименование предприятия, здания, сооружения, стадии проектирования, этапа, вида</t>
  </si>
  <si>
    <t>проектных работ</t>
  </si>
  <si>
    <t>Наименование проектной организации</t>
  </si>
  <si>
    <t>Наименование организации заказчика</t>
  </si>
  <si>
    <t>тыс. руб.</t>
  </si>
  <si>
    <t>№ п/п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</si>
  <si>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</si>
  <si>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</si>
  <si>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Стоимость</t>
  </si>
  <si>
    <t>Узел учета тепловой энергии и теплоносителя</t>
  </si>
  <si>
    <t>НДС</t>
  </si>
  <si>
    <t>Всего по смете</t>
  </si>
  <si>
    <t>Тепловой пункт (ИТП)</t>
  </si>
  <si>
    <t>Расчет стоимости:                                       (a+b*(0,4*Хmin+0,6*Хзад))*К</t>
  </si>
  <si>
    <t>(1041+4,14Х(0,4х10+0,6х0,214))х0,49</t>
  </si>
  <si>
    <t xml:space="preserve">узел учета тепловой энергии в жилом доме </t>
  </si>
  <si>
    <t>3,03 Приложение 2 к письму Минрегиона России № 21713-СК/08 от 13.07.2009г.</t>
  </si>
  <si>
    <t>Итого с коэффициентом пересчета в цены 3 квартала 2009г.:</t>
  </si>
  <si>
    <t>Итого с коэффициентом пересчета на капитальный ремонт:</t>
  </si>
  <si>
    <t>0,5х518,465</t>
  </si>
  <si>
    <t>3,03х259,232</t>
  </si>
  <si>
    <t>6% в составе ИТП</t>
  </si>
  <si>
    <t>785,474х6%</t>
  </si>
  <si>
    <t>47,128х18%</t>
  </si>
  <si>
    <t>К=0,5 раздел 2, п. 7 Общих указаний по применению СБЦ на проектные работы для строительства</t>
  </si>
  <si>
    <t>Сборник базовых цен на проектные работы для строительства "Объекты промышленности химических волокон" СБЦ-01-13
К = Кцен х Кусл                                                 Кцен = 0,7 Стадия проектирования РД        Кусл = 0,7 Уменьшение основного показателя свыше чем в 3 раза</t>
  </si>
  <si>
    <t>Руководитель проектной организации</t>
  </si>
  <si>
    <t>(подпись, инициалы, фамилия)</t>
  </si>
  <si>
    <t>Главный инженер проекта</t>
  </si>
  <si>
    <t>Составитель сметы</t>
  </si>
  <si>
    <t>по адресу: Московская обл.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</si>
</sst>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0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164" fontId="3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9" fontId="3" fillId="0" borderId="3" xfId="0" applyNumberFormat="1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27"/>
  <sheetViews>
    <sheetView tabSelected="1" workbookViewId="0">
      <selection activeCell="S26" sqref="S26:Y26"/>
    </sheetView>
  </sheetViews>
  <sheetFormatPr defaultColWidth="3.7109375" defaultRowHeight="15"/>
  <cols>
    <col min="1" max="1" width="4.42578125" customWidth="1"/>
    <col min="30" max="30" width="4" bestFit="1" customWidth="1"/>
  </cols>
  <sheetData>
    <row r="2" spans="1:25" ht="15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15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5" spans="1:25">
      <c r="B5" s="25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>
      <c r="B6" s="25" t="s">
        <v>3</v>
      </c>
      <c r="C6" s="25"/>
      <c r="D6" s="25"/>
      <c r="E6" s="25"/>
      <c r="F6" s="25"/>
      <c r="G6" s="26" t="s">
        <v>17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>
      <c r="B7" s="5"/>
      <c r="C7" s="5"/>
      <c r="D7" s="5"/>
      <c r="E7" s="5"/>
      <c r="F7" s="5"/>
      <c r="G7" s="13" t="s">
        <v>32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B8" s="25" t="s">
        <v>4</v>
      </c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>
      <c r="B9" s="25" t="s">
        <v>5</v>
      </c>
      <c r="C9" s="25"/>
      <c r="D9" s="25"/>
      <c r="E9" s="25"/>
      <c r="F9" s="25"/>
      <c r="G9" s="25"/>
      <c r="H9" s="25"/>
      <c r="I9" s="25"/>
      <c r="J9" s="25"/>
      <c r="K9" s="25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>
      <c r="D10" t="s">
        <v>6</v>
      </c>
    </row>
    <row r="12" spans="1:25" ht="65.25" customHeight="1">
      <c r="A12" s="1" t="s">
        <v>7</v>
      </c>
      <c r="B12" s="27" t="s">
        <v>8</v>
      </c>
      <c r="C12" s="27"/>
      <c r="D12" s="27"/>
      <c r="E12" s="27"/>
      <c r="F12" s="27" t="s">
        <v>9</v>
      </c>
      <c r="G12" s="27"/>
      <c r="H12" s="27"/>
      <c r="I12" s="27"/>
      <c r="J12" s="27"/>
      <c r="K12" s="27"/>
      <c r="L12" s="27"/>
      <c r="M12" s="27"/>
      <c r="N12" s="27"/>
      <c r="O12" s="27" t="s">
        <v>15</v>
      </c>
      <c r="P12" s="27"/>
      <c r="Q12" s="27"/>
      <c r="R12" s="27"/>
      <c r="S12" s="27"/>
      <c r="T12" s="27"/>
      <c r="U12" s="27"/>
      <c r="V12" s="27"/>
      <c r="W12" s="27" t="s">
        <v>10</v>
      </c>
      <c r="X12" s="27"/>
      <c r="Y12" s="27"/>
    </row>
    <row r="13" spans="1:25" ht="111" customHeight="1">
      <c r="A13" s="2">
        <v>1</v>
      </c>
      <c r="B13" s="14" t="s">
        <v>14</v>
      </c>
      <c r="C13" s="15"/>
      <c r="D13" s="15"/>
      <c r="E13" s="16"/>
      <c r="F13" s="14" t="s">
        <v>27</v>
      </c>
      <c r="G13" s="15"/>
      <c r="H13" s="15"/>
      <c r="I13" s="15"/>
      <c r="J13" s="15"/>
      <c r="K13" s="15"/>
      <c r="L13" s="15"/>
      <c r="M13" s="15"/>
      <c r="N13" s="16"/>
      <c r="O13" s="10" t="s">
        <v>16</v>
      </c>
      <c r="P13" s="10"/>
      <c r="Q13" s="10"/>
      <c r="R13" s="10"/>
      <c r="S13" s="10"/>
      <c r="T13" s="10"/>
      <c r="U13" s="10"/>
      <c r="V13" s="10"/>
      <c r="W13" s="12">
        <f>(1041+4.14*(0.4*10+0.6*0.214))*0.49</f>
        <v>518.46487223999998</v>
      </c>
      <c r="X13" s="12"/>
      <c r="Y13" s="12"/>
    </row>
    <row r="14" spans="1:25" ht="66" customHeight="1">
      <c r="A14" s="4">
        <v>2</v>
      </c>
      <c r="B14" s="14" t="s">
        <v>20</v>
      </c>
      <c r="C14" s="15"/>
      <c r="D14" s="15"/>
      <c r="E14" s="16"/>
      <c r="F14" s="14" t="s">
        <v>26</v>
      </c>
      <c r="G14" s="15"/>
      <c r="H14" s="15"/>
      <c r="I14" s="15"/>
      <c r="J14" s="15"/>
      <c r="K14" s="15"/>
      <c r="L14" s="15"/>
      <c r="M14" s="15"/>
      <c r="N14" s="16"/>
      <c r="O14" s="10" t="s">
        <v>21</v>
      </c>
      <c r="P14" s="10"/>
      <c r="Q14" s="10"/>
      <c r="R14" s="10"/>
      <c r="S14" s="10"/>
      <c r="T14" s="10"/>
      <c r="U14" s="10"/>
      <c r="V14" s="10"/>
      <c r="W14" s="17">
        <f>0.5*W13</f>
        <v>259.23243611999999</v>
      </c>
      <c r="X14" s="18"/>
      <c r="Y14" s="19"/>
    </row>
    <row r="15" spans="1:25" ht="66" customHeight="1">
      <c r="A15" s="2">
        <v>3</v>
      </c>
      <c r="B15" s="14" t="s">
        <v>19</v>
      </c>
      <c r="C15" s="15"/>
      <c r="D15" s="15"/>
      <c r="E15" s="16"/>
      <c r="F15" s="14" t="s">
        <v>18</v>
      </c>
      <c r="G15" s="15"/>
      <c r="H15" s="15"/>
      <c r="I15" s="15"/>
      <c r="J15" s="15"/>
      <c r="K15" s="15"/>
      <c r="L15" s="15"/>
      <c r="M15" s="15"/>
      <c r="N15" s="16"/>
      <c r="O15" s="10" t="s">
        <v>22</v>
      </c>
      <c r="P15" s="10"/>
      <c r="Q15" s="10"/>
      <c r="R15" s="10"/>
      <c r="S15" s="10"/>
      <c r="T15" s="10"/>
      <c r="U15" s="10"/>
      <c r="V15" s="10"/>
      <c r="W15" s="17">
        <f>3.03*W14</f>
        <v>785.47428144359992</v>
      </c>
      <c r="X15" s="18"/>
      <c r="Y15" s="19"/>
    </row>
    <row r="16" spans="1:25" ht="55.5" customHeight="1">
      <c r="A16" s="3">
        <v>4</v>
      </c>
      <c r="B16" s="14" t="s">
        <v>11</v>
      </c>
      <c r="C16" s="15"/>
      <c r="D16" s="15"/>
      <c r="E16" s="16"/>
      <c r="F16" s="23" t="s">
        <v>23</v>
      </c>
      <c r="G16" s="11"/>
      <c r="H16" s="11"/>
      <c r="I16" s="11"/>
      <c r="J16" s="11"/>
      <c r="K16" s="11"/>
      <c r="L16" s="11"/>
      <c r="M16" s="11"/>
      <c r="N16" s="11"/>
      <c r="O16" s="10" t="s">
        <v>24</v>
      </c>
      <c r="P16" s="10"/>
      <c r="Q16" s="10"/>
      <c r="R16" s="10"/>
      <c r="S16" s="10"/>
      <c r="T16" s="10"/>
      <c r="U16" s="10"/>
      <c r="V16" s="10"/>
      <c r="W16" s="12">
        <f>W15*6%</f>
        <v>47.128456886615993</v>
      </c>
      <c r="X16" s="12"/>
      <c r="Y16" s="12"/>
    </row>
    <row r="17" spans="1:25">
      <c r="A17" s="2">
        <v>5</v>
      </c>
      <c r="B17" s="20" t="s">
        <v>12</v>
      </c>
      <c r="C17" s="21"/>
      <c r="D17" s="21"/>
      <c r="E17" s="22"/>
      <c r="F17" s="23">
        <v>0.18</v>
      </c>
      <c r="G17" s="11"/>
      <c r="H17" s="11"/>
      <c r="I17" s="11"/>
      <c r="J17" s="11"/>
      <c r="K17" s="11"/>
      <c r="L17" s="11"/>
      <c r="M17" s="11"/>
      <c r="N17" s="11"/>
      <c r="O17" s="10" t="s">
        <v>25</v>
      </c>
      <c r="P17" s="10"/>
      <c r="Q17" s="10"/>
      <c r="R17" s="10"/>
      <c r="S17" s="10"/>
      <c r="T17" s="10"/>
      <c r="U17" s="10"/>
      <c r="V17" s="10"/>
      <c r="W17" s="12">
        <f>W16*18%</f>
        <v>8.4831222395908785</v>
      </c>
      <c r="X17" s="12"/>
      <c r="Y17" s="12"/>
    </row>
    <row r="18" spans="1:25">
      <c r="A18" s="2">
        <v>6</v>
      </c>
      <c r="B18" s="10"/>
      <c r="C18" s="10"/>
      <c r="D18" s="10"/>
      <c r="E18" s="10"/>
      <c r="F18" s="11" t="s">
        <v>13</v>
      </c>
      <c r="G18" s="11"/>
      <c r="H18" s="11"/>
      <c r="I18" s="11"/>
      <c r="J18" s="11"/>
      <c r="K18" s="11"/>
      <c r="L18" s="11"/>
      <c r="M18" s="11"/>
      <c r="N18" s="11"/>
      <c r="O18" s="10"/>
      <c r="P18" s="10"/>
      <c r="Q18" s="10"/>
      <c r="R18" s="10"/>
      <c r="S18" s="10"/>
      <c r="T18" s="10"/>
      <c r="U18" s="10"/>
      <c r="V18" s="10"/>
      <c r="W18" s="12">
        <f>W16+W17</f>
        <v>55.61157912620687</v>
      </c>
      <c r="X18" s="10"/>
      <c r="Y18" s="10"/>
    </row>
    <row r="20" spans="1:25">
      <c r="A20" t="s">
        <v>28</v>
      </c>
      <c r="K20" s="6"/>
      <c r="L20" s="6"/>
      <c r="M20" s="6"/>
      <c r="N20" s="6"/>
      <c r="O20" s="6"/>
      <c r="P20" s="6"/>
      <c r="Q20" s="6"/>
      <c r="R20" s="6"/>
      <c r="S20" s="7"/>
      <c r="T20" s="7"/>
      <c r="U20" s="7"/>
      <c r="V20" s="7"/>
      <c r="W20" s="7"/>
      <c r="X20" s="7"/>
      <c r="Y20" s="7"/>
    </row>
    <row r="21" spans="1:25" ht="17.25">
      <c r="K21" s="8" t="s">
        <v>29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3" spans="1:25">
      <c r="A23" t="s">
        <v>30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  <c r="T23" s="7"/>
      <c r="U23" s="7"/>
      <c r="V23" s="7"/>
      <c r="W23" s="7"/>
      <c r="X23" s="7"/>
      <c r="Y23" s="7"/>
    </row>
    <row r="24" spans="1:25" ht="17.25">
      <c r="H24" s="8" t="s">
        <v>29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6" spans="1:25">
      <c r="A26" t="s">
        <v>31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7"/>
      <c r="T26" s="7"/>
      <c r="U26" s="7"/>
      <c r="V26" s="7"/>
      <c r="W26" s="7"/>
      <c r="X26" s="7"/>
      <c r="Y26" s="7"/>
    </row>
    <row r="27" spans="1:25" ht="17.25">
      <c r="F27" s="8" t="s">
        <v>29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</sheetData>
  <mergeCells count="44">
    <mergeCell ref="O12:V12"/>
    <mergeCell ref="W12:Y12"/>
    <mergeCell ref="B13:E13"/>
    <mergeCell ref="F13:N13"/>
    <mergeCell ref="O13:V13"/>
    <mergeCell ref="W13:Y13"/>
    <mergeCell ref="W17:Y17"/>
    <mergeCell ref="A2:Y2"/>
    <mergeCell ref="A3:Y3"/>
    <mergeCell ref="B5:Y5"/>
    <mergeCell ref="B6:F6"/>
    <mergeCell ref="G6:Y6"/>
    <mergeCell ref="B8:K8"/>
    <mergeCell ref="L8:Y8"/>
    <mergeCell ref="B16:E16"/>
    <mergeCell ref="F16:N16"/>
    <mergeCell ref="O16:V16"/>
    <mergeCell ref="W16:Y16"/>
    <mergeCell ref="B9:K9"/>
    <mergeCell ref="L9:Y9"/>
    <mergeCell ref="B12:E12"/>
    <mergeCell ref="F12:N12"/>
    <mergeCell ref="B18:E18"/>
    <mergeCell ref="F18:N18"/>
    <mergeCell ref="O18:V18"/>
    <mergeCell ref="W18:Y18"/>
    <mergeCell ref="G7:Y7"/>
    <mergeCell ref="B14:E14"/>
    <mergeCell ref="F14:N14"/>
    <mergeCell ref="O14:V14"/>
    <mergeCell ref="W14:Y14"/>
    <mergeCell ref="B15:E15"/>
    <mergeCell ref="F15:N15"/>
    <mergeCell ref="O15:V15"/>
    <mergeCell ref="W15:Y15"/>
    <mergeCell ref="B17:E17"/>
    <mergeCell ref="F17:N17"/>
    <mergeCell ref="O17:V17"/>
    <mergeCell ref="S20:Y20"/>
    <mergeCell ref="K21:Y21"/>
    <mergeCell ref="H24:Y24"/>
    <mergeCell ref="F27:Y27"/>
    <mergeCell ref="S26:Y26"/>
    <mergeCell ref="S23:Y23"/>
  </mergeCells>
  <pageMargins left="0.7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2009-09-23T09:27:09Z</cp:lastPrinted>
  <dcterms:created xsi:type="dcterms:W3CDTF">2009-08-21T10:53:05Z</dcterms:created>
  <dcterms:modified xsi:type="dcterms:W3CDTF">2010-02-19T08:29:08Z</dcterms:modified>
</cp:coreProperties>
</file>